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<sst xmlns="http://schemas.openxmlformats.org/spreadsheetml/2006/main" count="130" uniqueCount="64">
  <si>
    <t>附件：</t>
  </si>
  <si>
    <t xml:space="preserve">惠安女服饰保护与传承专项资金分配方案
                                                                                                                      </t>
  </si>
  <si>
    <t xml:space="preserve"> 序号</t>
  </si>
  <si>
    <t>申报人/
申报单位</t>
  </si>
  <si>
    <t>补助项目类别</t>
  </si>
  <si>
    <t>级别</t>
  </si>
  <si>
    <t>项目金额
（元）</t>
  </si>
  <si>
    <t>拟发放总额
（元）</t>
  </si>
  <si>
    <t>1</t>
  </si>
  <si>
    <t>詹国平</t>
  </si>
  <si>
    <t>县级传承人专项补助</t>
  </si>
  <si>
    <t>60岁以上</t>
  </si>
  <si>
    <t>传习所补助</t>
  </si>
  <si>
    <t>市级传习所</t>
  </si>
  <si>
    <t>2</t>
  </si>
  <si>
    <t>曾梅霞</t>
  </si>
  <si>
    <t>60岁以下</t>
  </si>
  <si>
    <t>3</t>
  </si>
  <si>
    <t>康复顺</t>
  </si>
  <si>
    <t>县级传习所</t>
  </si>
  <si>
    <t>4</t>
  </si>
  <si>
    <t>张素莲</t>
  </si>
  <si>
    <t>5</t>
  </si>
  <si>
    <t>张美兰</t>
  </si>
  <si>
    <t>6</t>
  </si>
  <si>
    <t>王文玉</t>
  </si>
  <si>
    <t>7</t>
  </si>
  <si>
    <t>林碧兰</t>
  </si>
  <si>
    <t>8</t>
  </si>
  <si>
    <t>杨碧兰</t>
  </si>
  <si>
    <t>9</t>
  </si>
  <si>
    <t>李丽英</t>
  </si>
  <si>
    <t>10</t>
  </si>
  <si>
    <t>庄聪荣</t>
  </si>
  <si>
    <t>李剑铭</t>
  </si>
  <si>
    <t>比赛获奖</t>
  </si>
  <si>
    <t>省级金奖</t>
  </si>
  <si>
    <t>参展</t>
  </si>
  <si>
    <t>国家级</t>
  </si>
  <si>
    <t>王志强</t>
  </si>
  <si>
    <t>蒋琼兰</t>
  </si>
  <si>
    <t>张冬梅</t>
  </si>
  <si>
    <t>康培雄</t>
  </si>
  <si>
    <t>带徒补助（2人）</t>
  </si>
  <si>
    <t>县级传承人</t>
  </si>
  <si>
    <t>王汉坤</t>
  </si>
  <si>
    <t>庄素英</t>
  </si>
  <si>
    <t>带徒补助（3人）</t>
  </si>
  <si>
    <t>刘乌巧</t>
  </si>
  <si>
    <t>李庆荣</t>
  </si>
  <si>
    <t>60周岁以下</t>
  </si>
  <si>
    <t>张华珍</t>
  </si>
  <si>
    <t>康碧成</t>
  </si>
  <si>
    <t>陈秋霞</t>
  </si>
  <si>
    <t>李美华</t>
  </si>
  <si>
    <t>惠安县小岞中心小学</t>
  </si>
  <si>
    <t>开展传习活动</t>
  </si>
  <si>
    <t>正式发票的60%</t>
  </si>
  <si>
    <t>泉州海之女文化传播
有限公司</t>
  </si>
  <si>
    <t>惠安县民俗文化展览馆</t>
  </si>
  <si>
    <t>场所、展馆</t>
  </si>
  <si>
    <t>/</t>
  </si>
  <si>
    <t>合计</t>
  </si>
  <si>
    <t xml:space="preserve">
说明：
      1.不再从事惠安女服饰相关工作，未能履行传承人责任的，本年度不再发放传承人专项补助；
      2.已申领过带徒补助满三次的传承人，本年度不再发放；
      3.因专项资金不足，每家传习所补助降低500元；
      4.因专项资金不足，参赛获奖每人仅保留一个最高级别（最高奖金）补助。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</si>
</sst>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name val="Tahoma"/>
      <charset val="134"/>
    </font>
    <font>
      <sz val="11"/>
      <name val="Times New Roman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workbookViewId="0">
      <selection activeCell="E7" sqref="E7"/>
    </sheetView>
  </sheetViews>
  <sheetFormatPr defaultColWidth="9" defaultRowHeight="15" outlineLevelCol="5"/>
  <cols>
    <col min="1" max="1" width="5.625" style="2" customWidth="1"/>
    <col min="2" max="2" width="20.375" style="2" customWidth="1"/>
    <col min="3" max="3" width="18.875" style="1" customWidth="1"/>
    <col min="4" max="4" width="11.125" style="2" customWidth="1"/>
    <col min="5" max="5" width="13.75" style="4" customWidth="1"/>
    <col min="6" max="6" width="15.75" style="2" customWidth="1"/>
    <col min="7" max="16384" width="9" style="2"/>
  </cols>
  <sheetData>
    <row r="1" ht="30" customHeight="1" spans="1:1">
      <c r="A1" s="5" t="s">
        <v>0</v>
      </c>
    </row>
    <row r="2" ht="43" customHeight="1" spans="1:6">
      <c r="A2" s="6" t="s">
        <v>1</v>
      </c>
      <c r="B2" s="6"/>
      <c r="C2" s="6"/>
      <c r="D2" s="6"/>
      <c r="E2" s="6"/>
      <c r="F2" s="6"/>
    </row>
    <row r="3" s="1" customFormat="1" ht="30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22.65" customHeight="1" spans="1:6">
      <c r="A4" s="9" t="s">
        <v>8</v>
      </c>
      <c r="B4" s="10" t="s">
        <v>9</v>
      </c>
      <c r="C4" s="11" t="s">
        <v>10</v>
      </c>
      <c r="D4" s="11" t="s">
        <v>11</v>
      </c>
      <c r="E4" s="11">
        <v>2000</v>
      </c>
      <c r="F4" s="12">
        <f>E4+E5</f>
        <v>11500</v>
      </c>
    </row>
    <row r="5" ht="22.65" customHeight="1" spans="1:6">
      <c r="A5" s="9"/>
      <c r="B5" s="13"/>
      <c r="C5" s="11" t="s">
        <v>12</v>
      </c>
      <c r="D5" s="11" t="s">
        <v>13</v>
      </c>
      <c r="E5" s="11">
        <v>9500</v>
      </c>
      <c r="F5" s="14"/>
    </row>
    <row r="6" s="2" customFormat="1" ht="22.65" customHeight="1" spans="1:6">
      <c r="A6" s="9" t="s">
        <v>14</v>
      </c>
      <c r="B6" s="15" t="s">
        <v>15</v>
      </c>
      <c r="C6" s="11" t="s">
        <v>10</v>
      </c>
      <c r="D6" s="11" t="s">
        <v>16</v>
      </c>
      <c r="E6" s="11">
        <v>1500</v>
      </c>
      <c r="F6" s="16">
        <f>E6</f>
        <v>1500</v>
      </c>
    </row>
    <row r="7" s="2" customFormat="1" ht="22.65" customHeight="1" spans="1:6">
      <c r="A7" s="9" t="s">
        <v>17</v>
      </c>
      <c r="B7" s="15" t="s">
        <v>18</v>
      </c>
      <c r="C7" s="11" t="s">
        <v>10</v>
      </c>
      <c r="D7" s="11" t="s">
        <v>11</v>
      </c>
      <c r="E7" s="11">
        <v>2000</v>
      </c>
      <c r="F7" s="16">
        <f>E7+E8</f>
        <v>11500</v>
      </c>
    </row>
    <row r="8" ht="22.65" customHeight="1" spans="1:6">
      <c r="A8" s="9"/>
      <c r="B8" s="15"/>
      <c r="C8" s="11" t="s">
        <v>12</v>
      </c>
      <c r="D8" s="11" t="s">
        <v>19</v>
      </c>
      <c r="E8" s="11">
        <v>9500</v>
      </c>
      <c r="F8" s="16"/>
    </row>
    <row r="9" ht="22.65" customHeight="1" spans="1:6">
      <c r="A9" s="9" t="s">
        <v>20</v>
      </c>
      <c r="B9" s="15" t="s">
        <v>21</v>
      </c>
      <c r="C9" s="11" t="s">
        <v>10</v>
      </c>
      <c r="D9" s="11" t="s">
        <v>11</v>
      </c>
      <c r="E9" s="11">
        <v>2000</v>
      </c>
      <c r="F9" s="16">
        <f>E9</f>
        <v>2000</v>
      </c>
    </row>
    <row r="10" ht="22.65" customHeight="1" spans="1:6">
      <c r="A10" s="9" t="s">
        <v>22</v>
      </c>
      <c r="B10" s="15" t="s">
        <v>23</v>
      </c>
      <c r="C10" s="11" t="s">
        <v>10</v>
      </c>
      <c r="D10" s="11" t="s">
        <v>11</v>
      </c>
      <c r="E10" s="11">
        <v>2000</v>
      </c>
      <c r="F10" s="16">
        <f>E10</f>
        <v>2000</v>
      </c>
    </row>
    <row r="11" s="2" customFormat="1" ht="22.65" customHeight="1" spans="1:6">
      <c r="A11" s="9" t="s">
        <v>24</v>
      </c>
      <c r="B11" s="15" t="s">
        <v>25</v>
      </c>
      <c r="C11" s="11" t="s">
        <v>10</v>
      </c>
      <c r="D11" s="11" t="s">
        <v>11</v>
      </c>
      <c r="E11" s="11">
        <v>2000</v>
      </c>
      <c r="F11" s="16">
        <f>E11+E12</f>
        <v>11500</v>
      </c>
    </row>
    <row r="12" ht="22.65" customHeight="1" spans="1:6">
      <c r="A12" s="9"/>
      <c r="B12" s="15"/>
      <c r="C12" s="11" t="s">
        <v>12</v>
      </c>
      <c r="D12" s="11" t="s">
        <v>19</v>
      </c>
      <c r="E12" s="11">
        <v>9500</v>
      </c>
      <c r="F12" s="16"/>
    </row>
    <row r="13" s="2" customFormat="1" ht="22.65" customHeight="1" spans="1:6">
      <c r="A13" s="9" t="s">
        <v>26</v>
      </c>
      <c r="B13" s="15" t="s">
        <v>27</v>
      </c>
      <c r="C13" s="11" t="s">
        <v>10</v>
      </c>
      <c r="D13" s="11" t="s">
        <v>11</v>
      </c>
      <c r="E13" s="11">
        <v>2000</v>
      </c>
      <c r="F13" s="16">
        <f>E13+E14</f>
        <v>11500</v>
      </c>
    </row>
    <row r="14" ht="22.65" customHeight="1" spans="1:6">
      <c r="A14" s="9"/>
      <c r="B14" s="15"/>
      <c r="C14" s="11" t="s">
        <v>12</v>
      </c>
      <c r="D14" s="11" t="s">
        <v>19</v>
      </c>
      <c r="E14" s="11">
        <v>9500</v>
      </c>
      <c r="F14" s="16"/>
    </row>
    <row r="15" ht="22.65" customHeight="1" spans="1:6">
      <c r="A15" s="9" t="s">
        <v>28</v>
      </c>
      <c r="B15" s="15" t="s">
        <v>29</v>
      </c>
      <c r="C15" s="11" t="s">
        <v>10</v>
      </c>
      <c r="D15" s="11" t="s">
        <v>11</v>
      </c>
      <c r="E15" s="11">
        <v>2000</v>
      </c>
      <c r="F15" s="16">
        <f>E15</f>
        <v>2000</v>
      </c>
    </row>
    <row r="16" s="2" customFormat="1" ht="22.65" customHeight="1" spans="1:6">
      <c r="A16" s="9" t="s">
        <v>30</v>
      </c>
      <c r="B16" s="11" t="s">
        <v>31</v>
      </c>
      <c r="C16" s="11" t="s">
        <v>10</v>
      </c>
      <c r="D16" s="11" t="s">
        <v>16</v>
      </c>
      <c r="E16" s="11">
        <v>1500</v>
      </c>
      <c r="F16" s="16">
        <f>E16</f>
        <v>1500</v>
      </c>
    </row>
    <row r="17" s="2" customFormat="1" ht="22.65" customHeight="1" spans="1:6">
      <c r="A17" s="9" t="s">
        <v>32</v>
      </c>
      <c r="B17" s="15" t="s">
        <v>33</v>
      </c>
      <c r="C17" s="11" t="s">
        <v>10</v>
      </c>
      <c r="D17" s="11" t="s">
        <v>16</v>
      </c>
      <c r="E17" s="11">
        <v>1500</v>
      </c>
      <c r="F17" s="16">
        <f>E17</f>
        <v>1500</v>
      </c>
    </row>
    <row r="18" s="2" customFormat="1" ht="22.65" customHeight="1" spans="1:6">
      <c r="A18" s="10">
        <v>11</v>
      </c>
      <c r="B18" s="11" t="s">
        <v>34</v>
      </c>
      <c r="C18" s="11" t="s">
        <v>10</v>
      </c>
      <c r="D18" s="11" t="s">
        <v>16</v>
      </c>
      <c r="E18" s="11">
        <v>1500</v>
      </c>
      <c r="F18" s="16">
        <f>E18+E19+E20+E21</f>
        <v>15000</v>
      </c>
    </row>
    <row r="19" ht="22.65" customHeight="1" spans="1:6">
      <c r="A19" s="17"/>
      <c r="B19" s="11"/>
      <c r="C19" s="11" t="s">
        <v>12</v>
      </c>
      <c r="D19" s="11" t="s">
        <v>19</v>
      </c>
      <c r="E19" s="11">
        <v>9500</v>
      </c>
      <c r="F19" s="16"/>
    </row>
    <row r="20" s="2" customFormat="1" ht="22.65" customHeight="1" spans="1:6">
      <c r="A20" s="17"/>
      <c r="B20" s="11"/>
      <c r="C20" s="11" t="s">
        <v>35</v>
      </c>
      <c r="D20" s="11" t="s">
        <v>36</v>
      </c>
      <c r="E20" s="11">
        <v>3000</v>
      </c>
      <c r="F20" s="16"/>
    </row>
    <row r="21" s="2" customFormat="1" ht="22.65" customHeight="1" spans="1:6">
      <c r="A21" s="13"/>
      <c r="B21" s="11"/>
      <c r="C21" s="11" t="s">
        <v>37</v>
      </c>
      <c r="D21" s="11" t="s">
        <v>38</v>
      </c>
      <c r="E21" s="11">
        <v>1000</v>
      </c>
      <c r="F21" s="16"/>
    </row>
    <row r="22" s="2" customFormat="1" ht="22.65" customHeight="1" spans="1:6">
      <c r="A22" s="15">
        <v>12</v>
      </c>
      <c r="B22" s="15" t="s">
        <v>39</v>
      </c>
      <c r="C22" s="11" t="s">
        <v>10</v>
      </c>
      <c r="D22" s="11" t="s">
        <v>16</v>
      </c>
      <c r="E22" s="11">
        <v>1500</v>
      </c>
      <c r="F22" s="16">
        <f>E23+E24</f>
        <v>11000</v>
      </c>
    </row>
    <row r="23" ht="22.65" customHeight="1" spans="1:6">
      <c r="A23" s="15"/>
      <c r="B23" s="15"/>
      <c r="C23" s="11" t="s">
        <v>12</v>
      </c>
      <c r="D23" s="11" t="s">
        <v>19</v>
      </c>
      <c r="E23" s="11">
        <v>9500</v>
      </c>
      <c r="F23" s="16"/>
    </row>
    <row r="24" s="3" customFormat="1" ht="22.65" customHeight="1" spans="1:6">
      <c r="A24" s="15">
        <v>13</v>
      </c>
      <c r="B24" s="15" t="s">
        <v>40</v>
      </c>
      <c r="C24" s="11" t="s">
        <v>10</v>
      </c>
      <c r="D24" s="11" t="s">
        <v>16</v>
      </c>
      <c r="E24" s="11">
        <v>1500</v>
      </c>
      <c r="F24" s="16">
        <f>E24</f>
        <v>1500</v>
      </c>
    </row>
    <row r="25" s="3" customFormat="1" ht="22.65" customHeight="1" spans="1:6">
      <c r="A25" s="15">
        <v>14</v>
      </c>
      <c r="B25" s="15" t="s">
        <v>41</v>
      </c>
      <c r="C25" s="11" t="s">
        <v>10</v>
      </c>
      <c r="D25" s="11" t="s">
        <v>16</v>
      </c>
      <c r="E25" s="11">
        <v>1500</v>
      </c>
      <c r="F25" s="16">
        <v>1500</v>
      </c>
    </row>
    <row r="26" s="2" customFormat="1" ht="22.65" customHeight="1" spans="1:6">
      <c r="A26" s="10">
        <v>15</v>
      </c>
      <c r="B26" s="11" t="s">
        <v>42</v>
      </c>
      <c r="C26" s="11" t="s">
        <v>10</v>
      </c>
      <c r="D26" s="11" t="s">
        <v>16</v>
      </c>
      <c r="E26" s="11">
        <v>1500</v>
      </c>
      <c r="F26" s="16">
        <f>E26+E27</f>
        <v>5500</v>
      </c>
    </row>
    <row r="27" s="2" customFormat="1" ht="22.65" customHeight="1" spans="1:6">
      <c r="A27" s="13"/>
      <c r="B27" s="11"/>
      <c r="C27" s="11" t="s">
        <v>43</v>
      </c>
      <c r="D27" s="11" t="s">
        <v>44</v>
      </c>
      <c r="E27" s="11">
        <v>4000</v>
      </c>
      <c r="F27" s="16"/>
    </row>
    <row r="28" s="2" customFormat="1" ht="22.65" customHeight="1" spans="1:6">
      <c r="A28" s="15">
        <v>16</v>
      </c>
      <c r="B28" s="11" t="s">
        <v>45</v>
      </c>
      <c r="C28" s="11" t="s">
        <v>10</v>
      </c>
      <c r="D28" s="11" t="s">
        <v>11</v>
      </c>
      <c r="E28" s="11">
        <v>2000</v>
      </c>
      <c r="F28" s="16">
        <f>E28</f>
        <v>2000</v>
      </c>
    </row>
    <row r="29" s="2" customFormat="1" ht="22.65" customHeight="1" spans="1:6">
      <c r="A29" s="15">
        <v>17</v>
      </c>
      <c r="B29" s="11" t="s">
        <v>46</v>
      </c>
      <c r="C29" s="11" t="s">
        <v>10</v>
      </c>
      <c r="D29" s="11" t="s">
        <v>16</v>
      </c>
      <c r="E29" s="11">
        <v>1500</v>
      </c>
      <c r="F29" s="16">
        <f>E29+E30</f>
        <v>7500</v>
      </c>
    </row>
    <row r="30" s="2" customFormat="1" ht="22.65" customHeight="1" spans="1:6">
      <c r="A30" s="15"/>
      <c r="B30" s="11"/>
      <c r="C30" s="11" t="s">
        <v>47</v>
      </c>
      <c r="D30" s="11" t="s">
        <v>44</v>
      </c>
      <c r="E30" s="11">
        <v>6000</v>
      </c>
      <c r="F30" s="16"/>
    </row>
    <row r="31" s="2" customFormat="1" ht="22.65" customHeight="1" spans="1:6">
      <c r="A31" s="15">
        <v>18</v>
      </c>
      <c r="B31" s="11" t="s">
        <v>48</v>
      </c>
      <c r="C31" s="11" t="s">
        <v>10</v>
      </c>
      <c r="D31" s="11" t="s">
        <v>16</v>
      </c>
      <c r="E31" s="11">
        <v>1500</v>
      </c>
      <c r="F31" s="16">
        <f>E31+E32</f>
        <v>7500</v>
      </c>
    </row>
    <row r="32" s="2" customFormat="1" ht="22.65" customHeight="1" spans="1:6">
      <c r="A32" s="15"/>
      <c r="B32" s="11"/>
      <c r="C32" s="11" t="s">
        <v>47</v>
      </c>
      <c r="D32" s="11" t="s">
        <v>44</v>
      </c>
      <c r="E32" s="11">
        <v>6000</v>
      </c>
      <c r="F32" s="16"/>
    </row>
    <row r="33" s="2" customFormat="1" ht="22.65" customHeight="1" spans="1:6">
      <c r="A33" s="15">
        <v>19</v>
      </c>
      <c r="B33" s="11" t="s">
        <v>49</v>
      </c>
      <c r="C33" s="11" t="s">
        <v>10</v>
      </c>
      <c r="D33" s="11" t="s">
        <v>50</v>
      </c>
      <c r="E33" s="11">
        <v>1500</v>
      </c>
      <c r="F33" s="16">
        <f>E33+E34</f>
        <v>7500</v>
      </c>
    </row>
    <row r="34" s="2" customFormat="1" ht="22.65" customHeight="1" spans="1:6">
      <c r="A34" s="15"/>
      <c r="B34" s="11"/>
      <c r="C34" s="11" t="s">
        <v>47</v>
      </c>
      <c r="D34" s="11" t="s">
        <v>44</v>
      </c>
      <c r="E34" s="11">
        <v>6000</v>
      </c>
      <c r="F34" s="16"/>
    </row>
    <row r="35" s="2" customFormat="1" ht="22.65" customHeight="1" spans="1:6">
      <c r="A35" s="15">
        <v>20</v>
      </c>
      <c r="B35" s="11" t="s">
        <v>51</v>
      </c>
      <c r="C35" s="11" t="s">
        <v>10</v>
      </c>
      <c r="D35" s="11" t="s">
        <v>16</v>
      </c>
      <c r="E35" s="11">
        <v>1500</v>
      </c>
      <c r="F35" s="16">
        <f>E35+E36</f>
        <v>7500</v>
      </c>
    </row>
    <row r="36" s="2" customFormat="1" ht="22.65" customHeight="1" spans="1:6">
      <c r="A36" s="15"/>
      <c r="B36" s="11"/>
      <c r="C36" s="11" t="s">
        <v>47</v>
      </c>
      <c r="D36" s="11" t="s">
        <v>44</v>
      </c>
      <c r="E36" s="11">
        <v>6000</v>
      </c>
      <c r="F36" s="16"/>
    </row>
    <row r="37" s="2" customFormat="1" ht="22.65" customHeight="1" spans="1:6">
      <c r="A37" s="15">
        <v>21</v>
      </c>
      <c r="B37" s="11" t="s">
        <v>52</v>
      </c>
      <c r="C37" s="11" t="s">
        <v>10</v>
      </c>
      <c r="D37" s="11" t="s">
        <v>11</v>
      </c>
      <c r="E37" s="11">
        <v>2000</v>
      </c>
      <c r="F37" s="16">
        <f>E37+E38</f>
        <v>8000</v>
      </c>
    </row>
    <row r="38" s="2" customFormat="1" ht="22.65" customHeight="1" spans="1:6">
      <c r="A38" s="15"/>
      <c r="B38" s="11"/>
      <c r="C38" s="11" t="s">
        <v>47</v>
      </c>
      <c r="D38" s="11" t="s">
        <v>44</v>
      </c>
      <c r="E38" s="11">
        <v>6000</v>
      </c>
      <c r="F38" s="16"/>
    </row>
    <row r="39" s="2" customFormat="1" ht="22.65" customHeight="1" spans="1:6">
      <c r="A39" s="15">
        <v>22</v>
      </c>
      <c r="B39" s="11" t="s">
        <v>53</v>
      </c>
      <c r="C39" s="11" t="s">
        <v>10</v>
      </c>
      <c r="D39" s="11" t="s">
        <v>16</v>
      </c>
      <c r="E39" s="11">
        <v>1500</v>
      </c>
      <c r="F39" s="16">
        <f>E39+E40</f>
        <v>7500</v>
      </c>
    </row>
    <row r="40" s="2" customFormat="1" ht="22.65" customHeight="1" spans="1:6">
      <c r="A40" s="15"/>
      <c r="B40" s="11"/>
      <c r="C40" s="11" t="s">
        <v>47</v>
      </c>
      <c r="D40" s="11" t="s">
        <v>44</v>
      </c>
      <c r="E40" s="11">
        <v>6000</v>
      </c>
      <c r="F40" s="16"/>
    </row>
    <row r="41" s="2" customFormat="1" ht="22.65" customHeight="1" spans="1:6">
      <c r="A41" s="15">
        <v>23</v>
      </c>
      <c r="B41" s="11" t="s">
        <v>54</v>
      </c>
      <c r="C41" s="11" t="s">
        <v>10</v>
      </c>
      <c r="D41" s="11" t="s">
        <v>16</v>
      </c>
      <c r="E41" s="11">
        <v>1500</v>
      </c>
      <c r="F41" s="16">
        <f>E41+E42</f>
        <v>7500</v>
      </c>
    </row>
    <row r="42" s="2" customFormat="1" ht="22.65" customHeight="1" spans="1:6">
      <c r="A42" s="15"/>
      <c r="B42" s="11"/>
      <c r="C42" s="11" t="s">
        <v>47</v>
      </c>
      <c r="D42" s="11" t="s">
        <v>44</v>
      </c>
      <c r="E42" s="11">
        <v>6000</v>
      </c>
      <c r="F42" s="16"/>
    </row>
    <row r="43" s="2" customFormat="1" ht="30" customHeight="1" spans="1:6">
      <c r="A43" s="15">
        <v>24</v>
      </c>
      <c r="B43" s="11" t="s">
        <v>55</v>
      </c>
      <c r="C43" s="11" t="s">
        <v>56</v>
      </c>
      <c r="D43" s="11" t="s">
        <v>57</v>
      </c>
      <c r="E43" s="11">
        <v>4500</v>
      </c>
      <c r="F43" s="16">
        <f>E43</f>
        <v>4500</v>
      </c>
    </row>
    <row r="44" s="2" customFormat="1" ht="30" customHeight="1" spans="1:6">
      <c r="A44" s="15">
        <v>25</v>
      </c>
      <c r="B44" s="11" t="s">
        <v>58</v>
      </c>
      <c r="C44" s="11" t="s">
        <v>12</v>
      </c>
      <c r="D44" s="11" t="s">
        <v>13</v>
      </c>
      <c r="E44" s="11">
        <v>9500</v>
      </c>
      <c r="F44" s="16">
        <f>E44</f>
        <v>9500</v>
      </c>
    </row>
    <row r="45" ht="22.65" customHeight="1" spans="1:6">
      <c r="A45" s="15">
        <v>26</v>
      </c>
      <c r="B45" s="18" t="s">
        <v>59</v>
      </c>
      <c r="C45" s="11" t="s">
        <v>60</v>
      </c>
      <c r="D45" s="11" t="s">
        <v>61</v>
      </c>
      <c r="E45" s="11">
        <v>50000</v>
      </c>
      <c r="F45" s="16">
        <f>E45</f>
        <v>50000</v>
      </c>
    </row>
    <row r="46" ht="22.65" customHeight="1" spans="1:6">
      <c r="A46" s="19" t="s">
        <v>62</v>
      </c>
      <c r="B46" s="20"/>
      <c r="C46" s="20"/>
      <c r="D46" s="20"/>
      <c r="E46" s="21"/>
      <c r="F46" s="16">
        <f>SUM(F4:F45)</f>
        <v>210000</v>
      </c>
    </row>
    <row r="47" ht="96" customHeight="1" spans="1:6">
      <c r="A47" s="22" t="s">
        <v>63</v>
      </c>
      <c r="B47" s="23"/>
      <c r="C47" s="23"/>
      <c r="D47" s="23"/>
      <c r="E47" s="23"/>
      <c r="F47" s="23"/>
    </row>
  </sheetData>
  <autoFilter xmlns:etc="http://www.wps.cn/officeDocument/2017/etCustomData" ref="A3:E47" etc:filterBottomFollowUsedRange="0">
    <extLst/>
  </autoFilter>
  <mergeCells count="45">
    <mergeCell ref="A2:F2"/>
    <mergeCell ref="A46:E46"/>
    <mergeCell ref="A47:F47"/>
    <mergeCell ref="A4:A5"/>
    <mergeCell ref="A7:A8"/>
    <mergeCell ref="A11:A12"/>
    <mergeCell ref="A13:A14"/>
    <mergeCell ref="A18:A21"/>
    <mergeCell ref="A22:A23"/>
    <mergeCell ref="A26:A27"/>
    <mergeCell ref="A29:A30"/>
    <mergeCell ref="A31:A32"/>
    <mergeCell ref="A33:A34"/>
    <mergeCell ref="A35:A36"/>
    <mergeCell ref="A37:A38"/>
    <mergeCell ref="A39:A40"/>
    <mergeCell ref="A41:A42"/>
    <mergeCell ref="B4:B5"/>
    <mergeCell ref="B7:B8"/>
    <mergeCell ref="B11:B12"/>
    <mergeCell ref="B13:B14"/>
    <mergeCell ref="B18:B21"/>
    <mergeCell ref="B22:B23"/>
    <mergeCell ref="B26:B27"/>
    <mergeCell ref="B29:B30"/>
    <mergeCell ref="B31:B32"/>
    <mergeCell ref="B33:B34"/>
    <mergeCell ref="B35:B36"/>
    <mergeCell ref="B37:B38"/>
    <mergeCell ref="B39:B40"/>
    <mergeCell ref="B41:B42"/>
    <mergeCell ref="F4:F5"/>
    <mergeCell ref="F7:F8"/>
    <mergeCell ref="F11:F12"/>
    <mergeCell ref="F13:F14"/>
    <mergeCell ref="F18:F21"/>
    <mergeCell ref="F22:F23"/>
    <mergeCell ref="F26:F27"/>
    <mergeCell ref="F29:F30"/>
    <mergeCell ref="F31:F32"/>
    <mergeCell ref="F33:F34"/>
    <mergeCell ref="F35:F36"/>
    <mergeCell ref="F37:F38"/>
    <mergeCell ref="F39:F40"/>
    <mergeCell ref="F41:F42"/>
  </mergeCells>
  <pageMargins left="0.700694444444445" right="0.700694444444445" top="0.590277777777778" bottom="0.393055555555556" header="0.298611111111111" footer="0.236111111111111"/>
  <pageSetup paperSize="9" scale="96" fitToHeight="0" orientation="portrait" horizontalDpi="600"/>
  <headerFooter>
    <oddFooter>&amp;R&amp;"仿宋_GB2312"&amp;14&amp;B                     </oddFooter>
  </headerFooter>
  <rowBreaks count="2" manualBreakCount="2">
    <brk id="30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建兴陶瓷</cp:lastModifiedBy>
  <dcterms:created xsi:type="dcterms:W3CDTF">2008-09-11T17:22:00Z</dcterms:created>
  <dcterms:modified xsi:type="dcterms:W3CDTF">2025-10-10T00:57:58Z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2AAA28DE960F4C538594FB9CCF3CBA20_13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