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975" activeTab="1"/>
  </bookViews>
  <sheets>
    <sheet name="认定会" sheetId="8" r:id="rId1"/>
    <sheet name="公示" sheetId="9" r:id="rId2"/>
  </sheets>
  <definedNames>
    <definedName name="_xlnm._FilterDatabase" localSheetId="0" hidden="1">认定会!$A$2:$Q$29</definedName>
    <definedName name="_xlnm._FilterDatabase" localSheetId="1" hidden="1">公示!$A$2:$G$26</definedName>
    <definedName name="_xlnm.Print_Titles" localSheetId="0">认定会!$2:$2</definedName>
    <definedName name="_xlnm.Print_Area" localSheetId="0">认定会!$A$1:$Q$22</definedName>
    <definedName name="_xlnm.Print_Titles" localSheetId="1">公示!$2:$2</definedName>
    <definedName name="_xlnm.Print_Area" localSheetId="1">公示!$A$1:$G$19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<sst xmlns="http://schemas.openxmlformats.org/spreadsheetml/2006/main" count="260" uniqueCount="110">
  <si>
    <t>2026年保障性租赁住房认定项目清单</t>
  </si>
  <si>
    <t>序号</t>
  </si>
  <si>
    <t>项目名称</t>
  </si>
  <si>
    <t>筹集方式（收购、新建、改建）</t>
  </si>
  <si>
    <t>土地性质及类别</t>
  </si>
  <si>
    <t>建设地址</t>
  </si>
  <si>
    <t>统一社会信用代码</t>
  </si>
  <si>
    <t>建设单位</t>
  </si>
  <si>
    <t>土地面积（亩）</t>
  </si>
  <si>
    <t>涉及栋数</t>
  </si>
  <si>
    <t>土地权利性质</t>
  </si>
  <si>
    <t>建设规模（套）</t>
  </si>
  <si>
    <t>建设面积
（平方米）</t>
  </si>
  <si>
    <t>总投资
（万元）</t>
  </si>
  <si>
    <t>2026年计划完成投资（万元）</t>
  </si>
  <si>
    <t>拟开工时间
（或已开工时间）</t>
  </si>
  <si>
    <t>拟竣工时间
（竣工时间）</t>
  </si>
  <si>
    <t>备注</t>
  </si>
  <si>
    <t>惠安县偏远乡镇安居提质项目（一期）-崇武镇政府宿舍改造</t>
  </si>
  <si>
    <t>改建</t>
  </si>
  <si>
    <t>存量闲置房屋建设</t>
  </si>
  <si>
    <t>崇武镇莲岛西路392号</t>
  </si>
  <si>
    <t>11350521003825753W</t>
  </si>
  <si>
    <t>崇武镇人民政府</t>
  </si>
  <si>
    <t>1
（需加固）</t>
  </si>
  <si>
    <t>划拨</t>
  </si>
  <si>
    <t>上报项目</t>
  </si>
  <si>
    <t>惠安县偏远乡镇安居提质项目（一期）-涂寨镇政府宿舍改造</t>
  </si>
  <si>
    <t>惠安县涂寨镇新亭村657号</t>
  </si>
  <si>
    <t>1135052100382577XF</t>
  </si>
  <si>
    <t>涂寨镇人民政府</t>
  </si>
  <si>
    <t>1
（已加固）</t>
  </si>
  <si>
    <t>已竣工</t>
  </si>
  <si>
    <t>惠安县偏远乡镇安居提质项目（一期）-净峰镇政府宿舍改造</t>
  </si>
  <si>
    <t>惠安县净峰镇明秀街88号</t>
  </si>
  <si>
    <t>11350521003825796A</t>
  </si>
  <si>
    <t>净峰镇人民政府</t>
  </si>
  <si>
    <t>惠安县偏远乡镇安居提质项目（一期）-山霞镇政府宿舍改造</t>
  </si>
  <si>
    <t>惠安县山霞镇山霞街350号</t>
  </si>
  <si>
    <t>11350521003825761P</t>
  </si>
  <si>
    <t>山霞镇人民政府</t>
  </si>
  <si>
    <t>4
（鉴定报告未出，至少2栋要加固）</t>
  </si>
  <si>
    <t>惠安县偏远乡镇安居提质项目（一期）-东岭镇政府宿舍改造</t>
  </si>
  <si>
    <t>百美路5号东岭镇人民政府</t>
  </si>
  <si>
    <t>11350521003825788F</t>
  </si>
  <si>
    <t>东岭镇人民政府</t>
  </si>
  <si>
    <t>2
（需加固）</t>
  </si>
  <si>
    <t>惠安县偏远乡镇安居提质项目（一期）-紫山镇政府宿舍改造</t>
  </si>
  <si>
    <t>紫山镇油园村翁后182号</t>
  </si>
  <si>
    <t>113505210038261079</t>
  </si>
  <si>
    <t>紫山镇人民政府</t>
  </si>
  <si>
    <t>惠安县偏远乡镇安居提质项目（一期）-小岞镇派出所宿舍改造</t>
  </si>
  <si>
    <t>小岞镇前海村路亭110号</t>
  </si>
  <si>
    <t>113505210038258090</t>
  </si>
  <si>
    <t>小岞镇人民政府</t>
  </si>
  <si>
    <t>4
（需加固）</t>
  </si>
  <si>
    <t>惠安县偏远乡镇安居提质项目（一期）-小岞镇政府宿舍改造</t>
  </si>
  <si>
    <t>小岞镇岞兴街186号</t>
  </si>
  <si>
    <t>5
（需加固）</t>
  </si>
  <si>
    <t>储备项目</t>
  </si>
  <si>
    <t>惠安县偏远乡镇安居提质项目（一期）小计</t>
  </si>
  <si>
    <t>惠安县偏远乡镇教职工安居工程（一期）-惠安大吴中学教师宿舍楼</t>
  </si>
  <si>
    <t>新建</t>
  </si>
  <si>
    <t>企事业单位自有闲置土地建设</t>
  </si>
  <si>
    <t>惠安县东桥镇大吴村大吴1007号</t>
  </si>
  <si>
    <t>1235052148932750XE</t>
  </si>
  <si>
    <t>福建省惠安大吴中学</t>
  </si>
  <si>
    <t>惠安县偏远乡镇教职工安居工程（一期）-小岞第二中心小学宿舍楼</t>
  </si>
  <si>
    <t>小岞镇岞兴街985号</t>
  </si>
  <si>
    <t>惠安县偏远乡镇教职工安居工程（一期）-净峰中学宿舍楼（二号楼）</t>
  </si>
  <si>
    <t>其他方式建设</t>
  </si>
  <si>
    <t>惠安县净峰镇山前村</t>
  </si>
  <si>
    <t>12350521489325280D</t>
  </si>
  <si>
    <t>净峰中学</t>
  </si>
  <si>
    <t>惠安县偏远乡镇教职工安居工程（一期）小计</t>
  </si>
  <si>
    <t>福建六洲食品有限公司总部宿舍</t>
  </si>
  <si>
    <t>新供应国有用地建设</t>
  </si>
  <si>
    <t>惠东工业区（北至燎原村，南至空地，西至上胡新村，东至二号路</t>
  </si>
  <si>
    <t>91350521MAE7YTW66B</t>
  </si>
  <si>
    <t>惠安六洲食品有限公司</t>
  </si>
  <si>
    <t>出让</t>
  </si>
  <si>
    <t>福建省天智创新材料有限公司宿舍楼</t>
  </si>
  <si>
    <t>福建省惠安县东桥镇屿头山村屿头1025号</t>
  </si>
  <si>
    <t>91350521MADPUETY84</t>
  </si>
  <si>
    <t>福建省天智创新材料有限公司</t>
  </si>
  <si>
    <t>2025.4.27</t>
  </si>
  <si>
    <t>泉州协宇新材料科技有限公司5#宿舍楼项目</t>
  </si>
  <si>
    <t>福建省泉州市惠安县东桥镇埔殊村东蔡333号</t>
  </si>
  <si>
    <t>91350521MACA2A2C70</t>
  </si>
  <si>
    <t>泉州协宇新材料科技有限公司</t>
  </si>
  <si>
    <t>泉州GC项目宿舍楼（泉州GC石油基地有限责任公司）</t>
  </si>
  <si>
    <t>惠安县净峰镇</t>
  </si>
  <si>
    <t>91350521MA34MNL29L</t>
  </si>
  <si>
    <t>泉州GC石油基地有限责任公司</t>
  </si>
  <si>
    <t>福建亿鑫生态农业有限公司1#、2#员工宿舍楼</t>
  </si>
  <si>
    <t>惠安县辋川镇坑南村北侧为惠东快速公路；南侧为惠安恒源塑胶有限公司</t>
  </si>
  <si>
    <t>91350521MA344EKE8T</t>
  </si>
  <si>
    <t>福建亿鑫生态农业有限公司</t>
  </si>
  <si>
    <t>企业项目小计</t>
  </si>
  <si>
    <t>合计</t>
  </si>
  <si>
    <t>福建荣发石业有限公司宿舍</t>
  </si>
  <si>
    <t>山霞镇山霞村惠崇路北侧</t>
  </si>
  <si>
    <t>福建荣发石业有限公司</t>
  </si>
  <si>
    <t>闽西南绿色建筑产业园HG挂-2022-18#地块项目32#（含地下室）</t>
  </si>
  <si>
    <t>惠安县黄塘镇虎窟村</t>
  </si>
  <si>
    <t>惠安闽西南工业园区开发有限公司</t>
  </si>
  <si>
    <t>惠安县黄塘镇凯琪幼儿园</t>
  </si>
  <si>
    <t>福建省泉州市惠安县黄塘镇省吟村杏尾自然村</t>
  </si>
  <si>
    <t>泉州市凯琪投资有限公司</t>
  </si>
  <si>
    <t>惠安县偏远乡镇安居提质项目（一期）-东岭镇政府宿舍改造等16个保障性租赁住房项目认定前公示表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</si>
</sst>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36"/>
      <color rgb="FF0F1115"/>
      <name val="方正小标宋_GBK"/>
      <charset val="134"/>
    </font>
    <font>
      <b/>
      <sz val="24"/>
      <color rgb="FF000000"/>
      <name val="黑体"/>
      <charset val="134"/>
    </font>
    <font>
      <b/>
      <sz val="28"/>
      <color rgb="FF000000"/>
      <name val="宋体"/>
      <charset val="134"/>
      <scheme val="minor"/>
    </font>
    <font>
      <sz val="28"/>
      <color rgb="FF000000"/>
      <name val="宋体"/>
      <charset val="134"/>
      <scheme val="minor"/>
    </font>
    <font>
      <sz val="28"/>
      <name val="宋体"/>
      <charset val="134"/>
      <scheme val="minor"/>
    </font>
    <font>
      <sz val="22"/>
      <color rgb="FF000000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F1115"/>
      <name val="宋体"/>
      <charset val="134"/>
      <scheme val="minor"/>
    </font>
    <font>
      <sz val="72"/>
      <color rgb="FF0F1115"/>
      <name val="方正小标宋_GBK"/>
      <charset val="134"/>
    </font>
    <font>
      <sz val="28"/>
      <color rgb="FFFFFF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1"/>
  <sheetViews>
    <sheetView zoomScale="28" zoomScaleNormal="28" workbookViewId="0">
      <pane ySplit="2" topLeftCell="A5" activePane="bottomLeft" state="frozen"/>
      <selection/>
      <selection pane="bottomLeft" activeCell="A11" sqref="A11:J11"/>
    </sheetView>
  </sheetViews>
  <sheetFormatPr defaultColWidth="9" defaultRowHeight="13.5"/>
  <cols>
    <col min="1" max="1" width="15.175" customWidth="1"/>
    <col min="2" max="2" width="88.8416666666667" customWidth="1"/>
    <col min="3" max="3" width="30.3083333333333" customWidth="1"/>
    <col min="4" max="4" width="41.875" customWidth="1"/>
    <col min="5" max="5" width="56.5583333333333" customWidth="1"/>
    <col min="6" max="6" width="55.35" customWidth="1"/>
    <col min="7" max="7" width="44.3666666666667" customWidth="1"/>
    <col min="8" max="8" width="28.75" customWidth="1"/>
    <col min="9" max="9" width="39.2833333333333" customWidth="1"/>
    <col min="10" max="10" width="28.75" customWidth="1"/>
    <col min="11" max="11" width="24.6916666666667" customWidth="1"/>
    <col min="12" max="12" width="40" customWidth="1"/>
    <col min="13" max="13" width="37.1916666666667" customWidth="1"/>
    <col min="14" max="14" width="40" customWidth="1"/>
    <col min="15" max="16" width="39.2833333333333" customWidth="1"/>
    <col min="17" max="17" width="37.05" customWidth="1"/>
  </cols>
  <sheetData>
    <row r="1" ht="94.5" spans="1:17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="1" customFormat="1" ht="118" customHeight="1" spans="1:1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</row>
    <row r="3" ht="109" customHeight="1" spans="1:17">
      <c r="A3" s="18">
        <v>1</v>
      </c>
      <c r="B3" s="19" t="s">
        <v>18</v>
      </c>
      <c r="C3" s="19" t="s">
        <v>19</v>
      </c>
      <c r="D3" s="19" t="s">
        <v>20</v>
      </c>
      <c r="E3" s="19" t="s">
        <v>21</v>
      </c>
      <c r="F3" s="19" t="s">
        <v>22</v>
      </c>
      <c r="G3" s="19" t="s">
        <v>23</v>
      </c>
      <c r="H3" s="19">
        <v>1.725</v>
      </c>
      <c r="I3" s="19" t="s">
        <v>24</v>
      </c>
      <c r="J3" s="19" t="s">
        <v>25</v>
      </c>
      <c r="K3" s="19">
        <v>74</v>
      </c>
      <c r="L3" s="19">
        <v>2700</v>
      </c>
      <c r="M3" s="19">
        <v>561</v>
      </c>
      <c r="N3" s="19">
        <v>561</v>
      </c>
      <c r="O3" s="19">
        <v>2026.1</v>
      </c>
      <c r="P3" s="19">
        <v>2026.12</v>
      </c>
      <c r="Q3" s="19" t="s">
        <v>26</v>
      </c>
    </row>
    <row r="4" ht="109" customHeight="1" spans="1:17">
      <c r="A4" s="18">
        <v>2</v>
      </c>
      <c r="B4" s="19" t="s">
        <v>27</v>
      </c>
      <c r="C4" s="19" t="s">
        <v>19</v>
      </c>
      <c r="D4" s="19" t="s">
        <v>20</v>
      </c>
      <c r="E4" s="19" t="s">
        <v>28</v>
      </c>
      <c r="F4" s="19" t="s">
        <v>29</v>
      </c>
      <c r="G4" s="19" t="s">
        <v>30</v>
      </c>
      <c r="H4" s="19">
        <v>1.56</v>
      </c>
      <c r="I4" s="19" t="s">
        <v>31</v>
      </c>
      <c r="J4" s="19" t="s">
        <v>25</v>
      </c>
      <c r="K4" s="19">
        <v>70</v>
      </c>
      <c r="L4" s="19">
        <v>2963.19</v>
      </c>
      <c r="M4" s="19">
        <v>596.272</v>
      </c>
      <c r="N4" s="19">
        <v>596.272</v>
      </c>
      <c r="O4" s="19">
        <v>2020.4</v>
      </c>
      <c r="P4" s="19" t="s">
        <v>32</v>
      </c>
      <c r="Q4" s="19" t="s">
        <v>26</v>
      </c>
    </row>
    <row r="5" ht="109" customHeight="1" spans="1:17">
      <c r="A5" s="18">
        <v>3</v>
      </c>
      <c r="B5" s="19" t="s">
        <v>33</v>
      </c>
      <c r="C5" s="19" t="s">
        <v>19</v>
      </c>
      <c r="D5" s="19" t="s">
        <v>20</v>
      </c>
      <c r="E5" s="19" t="s">
        <v>34</v>
      </c>
      <c r="F5" s="19" t="s">
        <v>35</v>
      </c>
      <c r="G5" s="19" t="s">
        <v>36</v>
      </c>
      <c r="H5" s="19">
        <v>1.08</v>
      </c>
      <c r="I5" s="19" t="s">
        <v>24</v>
      </c>
      <c r="J5" s="19" t="s">
        <v>25</v>
      </c>
      <c r="K5" s="19">
        <v>48</v>
      </c>
      <c r="L5" s="19">
        <v>2757</v>
      </c>
      <c r="M5" s="19">
        <v>494.08</v>
      </c>
      <c r="N5" s="19">
        <v>494.08</v>
      </c>
      <c r="O5" s="19">
        <v>2026.5</v>
      </c>
      <c r="P5" s="19">
        <v>2026.12</v>
      </c>
      <c r="Q5" s="19" t="s">
        <v>26</v>
      </c>
    </row>
    <row r="6" ht="105.75" spans="1:17">
      <c r="A6" s="18">
        <v>4</v>
      </c>
      <c r="B6" s="19" t="s">
        <v>37</v>
      </c>
      <c r="C6" s="19" t="s">
        <v>19</v>
      </c>
      <c r="D6" s="19" t="s">
        <v>20</v>
      </c>
      <c r="E6" s="19" t="s">
        <v>38</v>
      </c>
      <c r="F6" s="19" t="s">
        <v>39</v>
      </c>
      <c r="G6" s="19" t="s">
        <v>40</v>
      </c>
      <c r="H6" s="19">
        <v>3.19</v>
      </c>
      <c r="I6" s="19" t="s">
        <v>41</v>
      </c>
      <c r="J6" s="19" t="s">
        <v>25</v>
      </c>
      <c r="K6" s="19">
        <v>66</v>
      </c>
      <c r="L6" s="19">
        <v>2478</v>
      </c>
      <c r="M6" s="19">
        <v>473.85</v>
      </c>
      <c r="N6" s="19">
        <v>473.85</v>
      </c>
      <c r="O6" s="19">
        <v>2026.9</v>
      </c>
      <c r="P6" s="19">
        <v>2027.9</v>
      </c>
      <c r="Q6" s="19" t="s">
        <v>26</v>
      </c>
    </row>
    <row r="7" ht="109" customHeight="1" spans="1:17">
      <c r="A7" s="18">
        <v>5</v>
      </c>
      <c r="B7" s="19" t="s">
        <v>42</v>
      </c>
      <c r="C7" s="19" t="s">
        <v>19</v>
      </c>
      <c r="D7" s="19" t="s">
        <v>20</v>
      </c>
      <c r="E7" s="19" t="s">
        <v>43</v>
      </c>
      <c r="F7" s="19" t="s">
        <v>44</v>
      </c>
      <c r="G7" s="19" t="s">
        <v>45</v>
      </c>
      <c r="H7" s="19">
        <v>1.28</v>
      </c>
      <c r="I7" s="19" t="s">
        <v>46</v>
      </c>
      <c r="J7" s="19" t="s">
        <v>25</v>
      </c>
      <c r="K7" s="19">
        <v>56</v>
      </c>
      <c r="L7" s="19">
        <v>2462.4</v>
      </c>
      <c r="M7" s="19">
        <v>600</v>
      </c>
      <c r="N7" s="19">
        <v>600</v>
      </c>
      <c r="O7" s="19">
        <v>2026.7</v>
      </c>
      <c r="P7" s="19">
        <v>2026.12</v>
      </c>
      <c r="Q7" s="19" t="s">
        <v>26</v>
      </c>
    </row>
    <row r="8" ht="109" customHeight="1" spans="1:17">
      <c r="A8" s="18">
        <v>6</v>
      </c>
      <c r="B8" s="19" t="s">
        <v>47</v>
      </c>
      <c r="C8" s="19" t="s">
        <v>19</v>
      </c>
      <c r="D8" s="19" t="s">
        <v>20</v>
      </c>
      <c r="E8" s="19" t="s">
        <v>48</v>
      </c>
      <c r="F8" s="28" t="s">
        <v>49</v>
      </c>
      <c r="G8" s="19" t="s">
        <v>50</v>
      </c>
      <c r="H8" s="19">
        <v>1.56</v>
      </c>
      <c r="I8" s="19">
        <v>1</v>
      </c>
      <c r="J8" s="19" t="s">
        <v>25</v>
      </c>
      <c r="K8" s="19">
        <v>72</v>
      </c>
      <c r="L8" s="19">
        <v>2858</v>
      </c>
      <c r="M8" s="19">
        <v>596.27</v>
      </c>
      <c r="N8" s="19">
        <v>596.27</v>
      </c>
      <c r="O8" s="19">
        <v>2026.8</v>
      </c>
      <c r="P8" s="19">
        <v>2026.12</v>
      </c>
      <c r="Q8" s="19" t="s">
        <v>26</v>
      </c>
    </row>
    <row r="9" ht="109" customHeight="1" spans="1:17">
      <c r="A9" s="18">
        <v>7</v>
      </c>
      <c r="B9" s="19" t="s">
        <v>51</v>
      </c>
      <c r="C9" s="19" t="s">
        <v>19</v>
      </c>
      <c r="D9" s="19" t="s">
        <v>20</v>
      </c>
      <c r="E9" s="19" t="s">
        <v>52</v>
      </c>
      <c r="F9" s="28" t="s">
        <v>53</v>
      </c>
      <c r="G9" s="19" t="s">
        <v>54</v>
      </c>
      <c r="H9" s="19">
        <v>1.25</v>
      </c>
      <c r="I9" s="19" t="s">
        <v>55</v>
      </c>
      <c r="J9" s="19" t="s">
        <v>25</v>
      </c>
      <c r="K9" s="19">
        <v>32</v>
      </c>
      <c r="L9" s="19">
        <v>1000</v>
      </c>
      <c r="M9" s="19">
        <v>200</v>
      </c>
      <c r="N9" s="19">
        <v>200</v>
      </c>
      <c r="O9" s="19">
        <v>2026.06</v>
      </c>
      <c r="P9" s="19">
        <v>2027.6</v>
      </c>
      <c r="Q9" s="19" t="s">
        <v>26</v>
      </c>
    </row>
    <row r="10" ht="109" customHeight="1" spans="1:17">
      <c r="A10" s="18">
        <v>8</v>
      </c>
      <c r="B10" s="19" t="s">
        <v>56</v>
      </c>
      <c r="C10" s="19" t="s">
        <v>19</v>
      </c>
      <c r="D10" s="19" t="s">
        <v>20</v>
      </c>
      <c r="E10" s="19" t="s">
        <v>57</v>
      </c>
      <c r="F10" s="28" t="s">
        <v>53</v>
      </c>
      <c r="G10" s="19" t="s">
        <v>54</v>
      </c>
      <c r="H10" s="19">
        <v>1.77</v>
      </c>
      <c r="I10" s="19" t="s">
        <v>58</v>
      </c>
      <c r="J10" s="19" t="s">
        <v>25</v>
      </c>
      <c r="K10" s="19">
        <v>71</v>
      </c>
      <c r="L10" s="19">
        <v>2823.04</v>
      </c>
      <c r="M10" s="19">
        <v>320</v>
      </c>
      <c r="N10" s="19">
        <v>320</v>
      </c>
      <c r="O10" s="19">
        <v>2026.06</v>
      </c>
      <c r="P10" s="19">
        <v>2027.9</v>
      </c>
      <c r="Q10" s="19" t="s">
        <v>59</v>
      </c>
    </row>
    <row r="11" ht="76" customHeight="1" spans="1:17">
      <c r="A11" s="20" t="s">
        <v>60</v>
      </c>
      <c r="B11" s="21"/>
      <c r="C11" s="21"/>
      <c r="D11" s="21"/>
      <c r="E11" s="21"/>
      <c r="F11" s="21"/>
      <c r="G11" s="21"/>
      <c r="H11" s="21"/>
      <c r="I11" s="21"/>
      <c r="J11" s="25"/>
      <c r="K11" s="19">
        <f>SUM(K3:K10)</f>
        <v>489</v>
      </c>
      <c r="L11" s="19">
        <f>SUM(L3:L10)</f>
        <v>20041.63</v>
      </c>
      <c r="M11" s="19">
        <f>SUM(M3:M10)</f>
        <v>3841.472</v>
      </c>
      <c r="N11" s="19">
        <f>SUM(N3:N10)</f>
        <v>3841.472</v>
      </c>
      <c r="O11" s="19"/>
      <c r="P11" s="19"/>
      <c r="Q11" s="19"/>
    </row>
    <row r="12" ht="99" customHeight="1" spans="1:17">
      <c r="A12" s="19">
        <v>9</v>
      </c>
      <c r="B12" s="19" t="s">
        <v>61</v>
      </c>
      <c r="C12" s="19" t="s">
        <v>62</v>
      </c>
      <c r="D12" s="19" t="s">
        <v>63</v>
      </c>
      <c r="E12" s="19" t="s">
        <v>64</v>
      </c>
      <c r="F12" s="19" t="s">
        <v>65</v>
      </c>
      <c r="G12" s="19" t="s">
        <v>66</v>
      </c>
      <c r="H12" s="19">
        <v>0.65</v>
      </c>
      <c r="I12" s="19">
        <v>1</v>
      </c>
      <c r="J12" s="19" t="s">
        <v>25</v>
      </c>
      <c r="K12" s="19">
        <v>50</v>
      </c>
      <c r="L12" s="19">
        <v>2350.48</v>
      </c>
      <c r="M12" s="19">
        <v>900</v>
      </c>
      <c r="N12" s="19">
        <v>400</v>
      </c>
      <c r="O12" s="19">
        <v>2024.12</v>
      </c>
      <c r="P12" s="19">
        <v>2026.12</v>
      </c>
      <c r="Q12" s="19" t="s">
        <v>26</v>
      </c>
    </row>
    <row r="13" ht="99" customHeight="1" spans="1:17">
      <c r="A13" s="19">
        <v>10</v>
      </c>
      <c r="B13" s="19" t="s">
        <v>67</v>
      </c>
      <c r="C13" s="19" t="s">
        <v>62</v>
      </c>
      <c r="D13" s="19" t="s">
        <v>63</v>
      </c>
      <c r="E13" s="19" t="s">
        <v>68</v>
      </c>
      <c r="F13" s="28" t="s">
        <v>53</v>
      </c>
      <c r="G13" s="19" t="s">
        <v>54</v>
      </c>
      <c r="H13" s="19">
        <v>0.711</v>
      </c>
      <c r="I13" s="19">
        <v>2</v>
      </c>
      <c r="J13" s="19" t="s">
        <v>25</v>
      </c>
      <c r="K13" s="19">
        <v>30</v>
      </c>
      <c r="L13" s="19">
        <v>1742.15</v>
      </c>
      <c r="M13" s="19">
        <v>1100</v>
      </c>
      <c r="N13" s="19">
        <v>1100</v>
      </c>
      <c r="O13" s="19">
        <v>2026.06</v>
      </c>
      <c r="P13" s="19">
        <v>2026.12</v>
      </c>
      <c r="Q13" s="19" t="s">
        <v>26</v>
      </c>
    </row>
    <row r="14" ht="99" customHeight="1" spans="1:17">
      <c r="A14" s="19">
        <v>11</v>
      </c>
      <c r="B14" s="19" t="s">
        <v>69</v>
      </c>
      <c r="C14" s="19" t="s">
        <v>62</v>
      </c>
      <c r="D14" s="19" t="s">
        <v>70</v>
      </c>
      <c r="E14" s="19" t="s">
        <v>71</v>
      </c>
      <c r="F14" s="19" t="s">
        <v>72</v>
      </c>
      <c r="G14" s="19" t="s">
        <v>73</v>
      </c>
      <c r="H14" s="19">
        <v>0.73</v>
      </c>
      <c r="I14" s="19">
        <v>1</v>
      </c>
      <c r="J14" s="19" t="s">
        <v>25</v>
      </c>
      <c r="K14" s="19">
        <v>40</v>
      </c>
      <c r="L14" s="19">
        <v>4200</v>
      </c>
      <c r="M14" s="19">
        <v>1000</v>
      </c>
      <c r="N14" s="19">
        <v>1000</v>
      </c>
      <c r="O14" s="19">
        <v>2023</v>
      </c>
      <c r="P14" s="19">
        <v>2026</v>
      </c>
      <c r="Q14" s="19" t="s">
        <v>26</v>
      </c>
    </row>
    <row r="15" ht="76" customHeight="1" spans="1:17">
      <c r="A15" s="20" t="s">
        <v>74</v>
      </c>
      <c r="B15" s="21"/>
      <c r="C15" s="21"/>
      <c r="D15" s="21"/>
      <c r="E15" s="21"/>
      <c r="F15" s="21"/>
      <c r="G15" s="21"/>
      <c r="H15" s="21"/>
      <c r="I15" s="21"/>
      <c r="J15" s="25"/>
      <c r="K15" s="19">
        <f>SUM(K12:K14)</f>
        <v>120</v>
      </c>
      <c r="L15" s="19">
        <f>SUM(L12:L14)</f>
        <v>8292.63</v>
      </c>
      <c r="M15" s="19">
        <f>SUM(M12:M14)</f>
        <v>3000</v>
      </c>
      <c r="N15" s="19">
        <f>SUM(N12:N14)</f>
        <v>2500</v>
      </c>
      <c r="O15" s="19"/>
      <c r="P15" s="19"/>
      <c r="Q15" s="19"/>
    </row>
    <row r="16" ht="133" customHeight="1" spans="1:17">
      <c r="A16" s="19">
        <v>12</v>
      </c>
      <c r="B16" s="19" t="s">
        <v>75</v>
      </c>
      <c r="C16" s="19" t="s">
        <v>62</v>
      </c>
      <c r="D16" s="19" t="s">
        <v>76</v>
      </c>
      <c r="E16" s="19" t="s">
        <v>77</v>
      </c>
      <c r="F16" s="19" t="s">
        <v>78</v>
      </c>
      <c r="G16" s="19" t="s">
        <v>79</v>
      </c>
      <c r="H16" s="19">
        <v>1.65</v>
      </c>
      <c r="I16" s="19">
        <v>1</v>
      </c>
      <c r="J16" s="19" t="s">
        <v>80</v>
      </c>
      <c r="K16" s="19">
        <v>208</v>
      </c>
      <c r="L16" s="19">
        <v>7861.8</v>
      </c>
      <c r="M16" s="19">
        <v>2800</v>
      </c>
      <c r="N16" s="19">
        <v>2800</v>
      </c>
      <c r="O16" s="19">
        <v>2025.12</v>
      </c>
      <c r="P16" s="19">
        <v>2027.12</v>
      </c>
      <c r="Q16" s="19" t="s">
        <v>26</v>
      </c>
    </row>
    <row r="17" ht="150" customHeight="1" spans="1:17">
      <c r="A17" s="19">
        <v>13</v>
      </c>
      <c r="B17" s="19" t="s">
        <v>81</v>
      </c>
      <c r="C17" s="22" t="s">
        <v>62</v>
      </c>
      <c r="D17" s="22" t="s">
        <v>76</v>
      </c>
      <c r="E17" s="22" t="s">
        <v>82</v>
      </c>
      <c r="F17" s="22" t="s">
        <v>83</v>
      </c>
      <c r="G17" s="22" t="s">
        <v>84</v>
      </c>
      <c r="H17" s="22">
        <v>2.48</v>
      </c>
      <c r="I17" s="22">
        <v>1</v>
      </c>
      <c r="J17" s="19" t="s">
        <v>80</v>
      </c>
      <c r="K17" s="22">
        <v>119</v>
      </c>
      <c r="L17" s="22">
        <v>7457.79</v>
      </c>
      <c r="M17" s="22">
        <v>1671</v>
      </c>
      <c r="N17" s="22">
        <v>1671</v>
      </c>
      <c r="O17" s="22" t="s">
        <v>85</v>
      </c>
      <c r="P17" s="22" t="s">
        <v>32</v>
      </c>
      <c r="Q17" s="19" t="s">
        <v>26</v>
      </c>
    </row>
    <row r="18" ht="99" customHeight="1" spans="1:17">
      <c r="A18" s="19">
        <v>14</v>
      </c>
      <c r="B18" s="19" t="s">
        <v>86</v>
      </c>
      <c r="C18" s="19" t="s">
        <v>62</v>
      </c>
      <c r="D18" s="19" t="s">
        <v>76</v>
      </c>
      <c r="E18" s="19" t="s">
        <v>87</v>
      </c>
      <c r="F18" s="19" t="s">
        <v>88</v>
      </c>
      <c r="G18" s="19" t="s">
        <v>89</v>
      </c>
      <c r="H18" s="19">
        <v>1.6849</v>
      </c>
      <c r="I18" s="19">
        <v>1</v>
      </c>
      <c r="J18" s="19" t="s">
        <v>80</v>
      </c>
      <c r="K18" s="19">
        <v>163</v>
      </c>
      <c r="L18" s="19">
        <v>7575.08</v>
      </c>
      <c r="M18" s="19">
        <v>2086</v>
      </c>
      <c r="N18" s="19">
        <v>2086</v>
      </c>
      <c r="O18" s="22">
        <v>2025.7</v>
      </c>
      <c r="P18" s="22">
        <v>2026.8</v>
      </c>
      <c r="Q18" s="19" t="s">
        <v>26</v>
      </c>
    </row>
    <row r="19" ht="99" customHeight="1" spans="1:17">
      <c r="A19" s="19">
        <v>15</v>
      </c>
      <c r="B19" s="19" t="s">
        <v>90</v>
      </c>
      <c r="C19" s="19" t="s">
        <v>62</v>
      </c>
      <c r="D19" s="19" t="s">
        <v>76</v>
      </c>
      <c r="E19" s="19" t="s">
        <v>91</v>
      </c>
      <c r="F19" s="19" t="s">
        <v>92</v>
      </c>
      <c r="G19" s="19" t="s">
        <v>93</v>
      </c>
      <c r="H19" s="19">
        <v>0.86</v>
      </c>
      <c r="I19" s="19">
        <v>1</v>
      </c>
      <c r="J19" s="19" t="s">
        <v>25</v>
      </c>
      <c r="K19" s="19">
        <v>31</v>
      </c>
      <c r="L19" s="19">
        <v>1342</v>
      </c>
      <c r="M19" s="19">
        <v>650</v>
      </c>
      <c r="N19" s="19">
        <v>600</v>
      </c>
      <c r="O19" s="19">
        <v>2022</v>
      </c>
      <c r="P19" s="19">
        <v>2026</v>
      </c>
      <c r="Q19" s="19" t="s">
        <v>26</v>
      </c>
    </row>
    <row r="20" ht="133" customHeight="1" spans="1:17">
      <c r="A20" s="19">
        <v>16</v>
      </c>
      <c r="B20" s="19" t="s">
        <v>94</v>
      </c>
      <c r="C20" s="19" t="s">
        <v>62</v>
      </c>
      <c r="D20" s="19" t="s">
        <v>76</v>
      </c>
      <c r="E20" s="19" t="s">
        <v>95</v>
      </c>
      <c r="F20" s="19" t="s">
        <v>96</v>
      </c>
      <c r="G20" s="19" t="s">
        <v>97</v>
      </c>
      <c r="H20" s="19">
        <v>2.5</v>
      </c>
      <c r="I20" s="19">
        <v>2</v>
      </c>
      <c r="J20" s="19" t="s">
        <v>80</v>
      </c>
      <c r="K20" s="19">
        <v>190</v>
      </c>
      <c r="L20" s="19">
        <v>10550</v>
      </c>
      <c r="M20" s="19">
        <v>2096</v>
      </c>
      <c r="N20" s="19">
        <v>2096</v>
      </c>
      <c r="O20" s="19">
        <v>2025.12</v>
      </c>
      <c r="P20" s="19">
        <v>2027.12</v>
      </c>
      <c r="Q20" s="19" t="s">
        <v>59</v>
      </c>
    </row>
    <row r="21" ht="76" customHeight="1" spans="1:17">
      <c r="A21" s="20" t="s">
        <v>98</v>
      </c>
      <c r="B21" s="21"/>
      <c r="C21" s="21"/>
      <c r="D21" s="21"/>
      <c r="E21" s="21"/>
      <c r="F21" s="21"/>
      <c r="G21" s="21"/>
      <c r="H21" s="21"/>
      <c r="I21" s="21"/>
      <c r="J21" s="25"/>
      <c r="K21" s="19">
        <f>SUM(K16:K20)</f>
        <v>711</v>
      </c>
      <c r="L21" s="19">
        <f>SUM(L16:L20)</f>
        <v>34786.67</v>
      </c>
      <c r="M21" s="19">
        <f>SUM(M16:M20)</f>
        <v>9303</v>
      </c>
      <c r="N21" s="19">
        <f>SUM(N16:N20)</f>
        <v>9253</v>
      </c>
      <c r="O21" s="19"/>
      <c r="P21" s="19"/>
      <c r="Q21" s="27"/>
    </row>
    <row r="22" ht="76" customHeight="1" spans="1:17">
      <c r="A22" s="23" t="s">
        <v>99</v>
      </c>
      <c r="B22" s="24"/>
      <c r="C22" s="24"/>
      <c r="D22" s="24"/>
      <c r="E22" s="24"/>
      <c r="F22" s="24"/>
      <c r="G22" s="24"/>
      <c r="H22" s="24"/>
      <c r="I22" s="24"/>
      <c r="J22" s="26"/>
      <c r="K22" s="19">
        <f>K11+K15+K21</f>
        <v>1320</v>
      </c>
      <c r="L22" s="19">
        <f>L11+L15+L21</f>
        <v>63120.93</v>
      </c>
      <c r="M22" s="19">
        <f>M11+M15+M21</f>
        <v>16144.472</v>
      </c>
      <c r="N22" s="19">
        <f>N11+N15+N21</f>
        <v>15594.472</v>
      </c>
      <c r="O22" s="19"/>
      <c r="P22" s="19"/>
      <c r="Q22" s="19"/>
    </row>
    <row r="25" ht="76" hidden="1" customHeight="1" spans="1:17">
      <c r="A25" s="9">
        <v>21</v>
      </c>
      <c r="B25" s="9" t="s">
        <v>100</v>
      </c>
      <c r="C25" s="9" t="s">
        <v>19</v>
      </c>
      <c r="D25" s="9" t="s">
        <v>20</v>
      </c>
      <c r="E25" s="10" t="s">
        <v>101</v>
      </c>
      <c r="F25" s="10"/>
      <c r="G25" s="9" t="s">
        <v>102</v>
      </c>
      <c r="H25" s="9"/>
      <c r="I25" s="9"/>
      <c r="J25" s="9"/>
      <c r="K25" s="9">
        <v>16</v>
      </c>
      <c r="L25" s="9">
        <v>860</v>
      </c>
      <c r="M25" s="9">
        <v>80</v>
      </c>
      <c r="N25" s="9">
        <v>80</v>
      </c>
      <c r="O25" s="9">
        <v>2026.1</v>
      </c>
      <c r="P25" s="9">
        <v>2026.3</v>
      </c>
      <c r="Q25" s="9"/>
    </row>
    <row r="26" ht="76" hidden="1" customHeight="1" spans="1:17">
      <c r="A26" s="9">
        <v>24</v>
      </c>
      <c r="B26" s="9" t="s">
        <v>103</v>
      </c>
      <c r="C26" s="9" t="s">
        <v>62</v>
      </c>
      <c r="D26" s="9" t="s">
        <v>76</v>
      </c>
      <c r="E26" s="9" t="s">
        <v>104</v>
      </c>
      <c r="F26" s="9"/>
      <c r="G26" s="9" t="s">
        <v>105</v>
      </c>
      <c r="H26" s="9"/>
      <c r="I26" s="9"/>
      <c r="J26" s="9"/>
      <c r="K26" s="9">
        <v>304</v>
      </c>
      <c r="L26" s="9">
        <v>14321.1</v>
      </c>
      <c r="M26" s="9">
        <v>3162</v>
      </c>
      <c r="N26" s="9">
        <v>2000</v>
      </c>
      <c r="O26" s="9">
        <v>46325</v>
      </c>
      <c r="P26" s="9">
        <v>46568</v>
      </c>
      <c r="Q26" s="9"/>
    </row>
    <row r="27" ht="76" hidden="1" customHeight="1" spans="1:17">
      <c r="A27" s="9"/>
      <c r="B27" s="9"/>
      <c r="C27" s="9"/>
      <c r="D27" s="9"/>
      <c r="E27" s="9"/>
      <c r="F27" s="9"/>
      <c r="G27" s="9"/>
      <c r="H27" s="9"/>
      <c r="I27" s="9"/>
      <c r="J27" s="9"/>
      <c r="K27" s="14">
        <f>SUM(K20:K26)</f>
        <v>2541</v>
      </c>
      <c r="L27" s="14">
        <f>SUM(L20:L26)</f>
        <v>123638.7</v>
      </c>
      <c r="M27" s="14">
        <f>SUM(M20:M26)</f>
        <v>30785.472</v>
      </c>
      <c r="N27" s="14">
        <f>SUM(N20:N26)</f>
        <v>29023.472</v>
      </c>
      <c r="O27" s="14"/>
      <c r="P27" s="14"/>
      <c r="Q27" s="9"/>
    </row>
    <row r="28" ht="76" hidden="1" customHeight="1" spans="1:17">
      <c r="A28" s="9"/>
      <c r="B28" s="9"/>
      <c r="C28" s="9"/>
      <c r="D28" s="9"/>
      <c r="E28" s="9"/>
      <c r="F28" s="9"/>
      <c r="G28" s="9"/>
      <c r="H28" s="9"/>
      <c r="I28" s="9"/>
      <c r="J28" s="9"/>
      <c r="K28" s="15" t="e">
        <f>#REF!+#REF!+K27</f>
        <v>#REF!</v>
      </c>
      <c r="L28" s="15"/>
      <c r="M28" s="15"/>
      <c r="N28" s="15"/>
      <c r="O28" s="15"/>
      <c r="P28" s="15"/>
      <c r="Q28" s="15"/>
    </row>
    <row r="29" ht="76" hidden="1" customHeight="1" spans="1:17">
      <c r="A29" s="9">
        <v>23</v>
      </c>
      <c r="B29" s="9" t="s">
        <v>106</v>
      </c>
      <c r="C29" s="9" t="s">
        <v>62</v>
      </c>
      <c r="D29" s="9" t="s">
        <v>76</v>
      </c>
      <c r="E29" s="9" t="s">
        <v>107</v>
      </c>
      <c r="F29" s="9"/>
      <c r="G29" s="9" t="s">
        <v>108</v>
      </c>
      <c r="H29" s="9"/>
      <c r="I29" s="9"/>
      <c r="J29" s="9"/>
      <c r="K29" s="9">
        <v>78</v>
      </c>
      <c r="L29" s="9">
        <v>16080.29</v>
      </c>
      <c r="M29" s="9">
        <v>1310.5467</v>
      </c>
      <c r="N29" s="9">
        <v>800</v>
      </c>
      <c r="O29" s="9">
        <v>45733</v>
      </c>
      <c r="P29" s="9">
        <v>46233</v>
      </c>
      <c r="Q29" s="9"/>
    </row>
    <row r="30" ht="18.75" spans="1:17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3"/>
    </row>
    <row r="31" ht="18.75" spans="1:17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</sheetData>
  <autoFilter xmlns:etc="http://www.wps.cn/officeDocument/2017/etCustomData" ref="A2:Q29" etc:filterBottomFollowUsedRange="0">
    <extLst/>
  </autoFilter>
  <mergeCells count="6">
    <mergeCell ref="A1:Q1"/>
    <mergeCell ref="A11:J11"/>
    <mergeCell ref="A15:J15"/>
    <mergeCell ref="A21:J21"/>
    <mergeCell ref="A22:J22"/>
    <mergeCell ref="A30:P30"/>
  </mergeCells>
  <pageMargins left="0.75" right="0.75" top="1" bottom="1" header="0.5" footer="0.5"/>
  <pageSetup paperSize="8" scale="28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zoomScale="28" zoomScaleNormal="28" workbookViewId="0">
      <pane ySplit="2" topLeftCell="A3" activePane="bottomLeft" state="frozen"/>
      <selection/>
      <selection pane="bottomLeft" activeCell="O8" sqref="O8"/>
    </sheetView>
  </sheetViews>
  <sheetFormatPr defaultColWidth="9" defaultRowHeight="13.5" outlineLevelCol="6"/>
  <cols>
    <col min="1" max="1" width="15.175" customWidth="1"/>
    <col min="2" max="2" width="88.8416666666667" customWidth="1"/>
    <col min="3" max="3" width="30.3083333333333" customWidth="1"/>
    <col min="4" max="4" width="56.5583333333333" customWidth="1"/>
    <col min="5" max="5" width="44.3666666666667" customWidth="1"/>
    <col min="6" max="7" width="30.35" customWidth="1"/>
  </cols>
  <sheetData>
    <row r="1" ht="120" customHeight="1" spans="1:7">
      <c r="A1" s="2" t="s">
        <v>109</v>
      </c>
      <c r="B1" s="2"/>
      <c r="C1" s="2"/>
      <c r="D1" s="2"/>
      <c r="E1" s="2"/>
      <c r="F1" s="2"/>
      <c r="G1" s="2"/>
    </row>
    <row r="2" s="1" customFormat="1" ht="118" customHeight="1" spans="1:7">
      <c r="A2" s="3" t="s">
        <v>1</v>
      </c>
      <c r="B2" s="3" t="s">
        <v>2</v>
      </c>
      <c r="C2" s="3" t="s">
        <v>3</v>
      </c>
      <c r="D2" s="3" t="s">
        <v>5</v>
      </c>
      <c r="E2" s="3" t="s">
        <v>7</v>
      </c>
      <c r="F2" s="3" t="s">
        <v>11</v>
      </c>
      <c r="G2" s="3" t="s">
        <v>12</v>
      </c>
    </row>
    <row r="3" ht="109" customHeight="1" spans="1:7">
      <c r="A3" s="4">
        <v>1</v>
      </c>
      <c r="B3" s="5" t="s">
        <v>18</v>
      </c>
      <c r="C3" s="5" t="s">
        <v>19</v>
      </c>
      <c r="D3" s="5" t="s">
        <v>21</v>
      </c>
      <c r="E3" s="5" t="s">
        <v>23</v>
      </c>
      <c r="F3" s="5">
        <v>74</v>
      </c>
      <c r="G3" s="5">
        <v>2700</v>
      </c>
    </row>
    <row r="4" ht="109" customHeight="1" spans="1:7">
      <c r="A4" s="4">
        <v>2</v>
      </c>
      <c r="B4" s="5" t="s">
        <v>27</v>
      </c>
      <c r="C4" s="5" t="s">
        <v>19</v>
      </c>
      <c r="D4" s="5" t="s">
        <v>28</v>
      </c>
      <c r="E4" s="5" t="s">
        <v>30</v>
      </c>
      <c r="F4" s="5">
        <v>70</v>
      </c>
      <c r="G4" s="5">
        <v>2963.19</v>
      </c>
    </row>
    <row r="5" ht="109" customHeight="1" spans="1:7">
      <c r="A5" s="4">
        <v>3</v>
      </c>
      <c r="B5" s="5" t="s">
        <v>33</v>
      </c>
      <c r="C5" s="5" t="s">
        <v>19</v>
      </c>
      <c r="D5" s="5" t="s">
        <v>34</v>
      </c>
      <c r="E5" s="5" t="s">
        <v>36</v>
      </c>
      <c r="F5" s="5">
        <v>48</v>
      </c>
      <c r="G5" s="5">
        <v>2757</v>
      </c>
    </row>
    <row r="6" ht="105.75" spans="1:7">
      <c r="A6" s="4">
        <v>4</v>
      </c>
      <c r="B6" s="5" t="s">
        <v>37</v>
      </c>
      <c r="C6" s="5" t="s">
        <v>19</v>
      </c>
      <c r="D6" s="5" t="s">
        <v>38</v>
      </c>
      <c r="E6" s="5" t="s">
        <v>40</v>
      </c>
      <c r="F6" s="5">
        <v>66</v>
      </c>
      <c r="G6" s="5">
        <v>2478</v>
      </c>
    </row>
    <row r="7" ht="109" customHeight="1" spans="1:7">
      <c r="A7" s="4">
        <v>5</v>
      </c>
      <c r="B7" s="5" t="s">
        <v>42</v>
      </c>
      <c r="C7" s="5" t="s">
        <v>19</v>
      </c>
      <c r="D7" s="5" t="s">
        <v>43</v>
      </c>
      <c r="E7" s="5" t="s">
        <v>45</v>
      </c>
      <c r="F7" s="5">
        <v>56</v>
      </c>
      <c r="G7" s="5">
        <v>2462.4</v>
      </c>
    </row>
    <row r="8" ht="109" customHeight="1" spans="1:7">
      <c r="A8" s="4">
        <v>6</v>
      </c>
      <c r="B8" s="5" t="s">
        <v>47</v>
      </c>
      <c r="C8" s="5" t="s">
        <v>19</v>
      </c>
      <c r="D8" s="5" t="s">
        <v>48</v>
      </c>
      <c r="E8" s="5" t="s">
        <v>50</v>
      </c>
      <c r="F8" s="5">
        <v>72</v>
      </c>
      <c r="G8" s="5">
        <v>2858</v>
      </c>
    </row>
    <row r="9" ht="109" customHeight="1" spans="1:7">
      <c r="A9" s="4">
        <v>7</v>
      </c>
      <c r="B9" s="5" t="s">
        <v>51</v>
      </c>
      <c r="C9" s="5" t="s">
        <v>19</v>
      </c>
      <c r="D9" s="5" t="s">
        <v>52</v>
      </c>
      <c r="E9" s="5" t="s">
        <v>54</v>
      </c>
      <c r="F9" s="5">
        <v>32</v>
      </c>
      <c r="G9" s="5">
        <v>1000</v>
      </c>
    </row>
    <row r="10" ht="109" customHeight="1" spans="1:7">
      <c r="A10" s="4">
        <v>8</v>
      </c>
      <c r="B10" s="5" t="s">
        <v>56</v>
      </c>
      <c r="C10" s="5" t="s">
        <v>19</v>
      </c>
      <c r="D10" s="5" t="s">
        <v>57</v>
      </c>
      <c r="E10" s="5" t="s">
        <v>54</v>
      </c>
      <c r="F10" s="5">
        <v>71</v>
      </c>
      <c r="G10" s="5">
        <v>2823.04</v>
      </c>
    </row>
    <row r="11" ht="99" customHeight="1" spans="1:7">
      <c r="A11" s="5">
        <v>9</v>
      </c>
      <c r="B11" s="5" t="s">
        <v>61</v>
      </c>
      <c r="C11" s="5" t="s">
        <v>62</v>
      </c>
      <c r="D11" s="5" t="s">
        <v>64</v>
      </c>
      <c r="E11" s="5" t="s">
        <v>66</v>
      </c>
      <c r="F11" s="5">
        <v>50</v>
      </c>
      <c r="G11" s="5">
        <v>2350.48</v>
      </c>
    </row>
    <row r="12" ht="99" customHeight="1" spans="1:7">
      <c r="A12" s="5">
        <v>10</v>
      </c>
      <c r="B12" s="5" t="s">
        <v>67</v>
      </c>
      <c r="C12" s="5" t="s">
        <v>62</v>
      </c>
      <c r="D12" s="5" t="s">
        <v>68</v>
      </c>
      <c r="E12" s="5" t="s">
        <v>54</v>
      </c>
      <c r="F12" s="5">
        <v>30</v>
      </c>
      <c r="G12" s="5">
        <v>1742.15</v>
      </c>
    </row>
    <row r="13" ht="99" customHeight="1" spans="1:7">
      <c r="A13" s="5">
        <v>11</v>
      </c>
      <c r="B13" s="5" t="s">
        <v>69</v>
      </c>
      <c r="C13" s="5" t="s">
        <v>62</v>
      </c>
      <c r="D13" s="5" t="s">
        <v>71</v>
      </c>
      <c r="E13" s="5" t="s">
        <v>73</v>
      </c>
      <c r="F13" s="5">
        <v>40</v>
      </c>
      <c r="G13" s="5">
        <v>4200</v>
      </c>
    </row>
    <row r="14" ht="133" customHeight="1" spans="1:7">
      <c r="A14" s="5">
        <v>12</v>
      </c>
      <c r="B14" s="5" t="s">
        <v>75</v>
      </c>
      <c r="C14" s="5" t="s">
        <v>62</v>
      </c>
      <c r="D14" s="5" t="s">
        <v>77</v>
      </c>
      <c r="E14" s="5" t="s">
        <v>79</v>
      </c>
      <c r="F14" s="5">
        <v>208</v>
      </c>
      <c r="G14" s="5">
        <v>7861.8</v>
      </c>
    </row>
    <row r="15" ht="150" customHeight="1" spans="1:7">
      <c r="A15" s="5">
        <v>13</v>
      </c>
      <c r="B15" s="5" t="s">
        <v>81</v>
      </c>
      <c r="C15" s="6" t="s">
        <v>62</v>
      </c>
      <c r="D15" s="6" t="s">
        <v>82</v>
      </c>
      <c r="E15" s="6" t="s">
        <v>84</v>
      </c>
      <c r="F15" s="6">
        <v>119</v>
      </c>
      <c r="G15" s="6">
        <v>7457.79</v>
      </c>
    </row>
    <row r="16" ht="99" customHeight="1" spans="1:7">
      <c r="A16" s="5">
        <v>14</v>
      </c>
      <c r="B16" s="5" t="s">
        <v>86</v>
      </c>
      <c r="C16" s="5" t="s">
        <v>62</v>
      </c>
      <c r="D16" s="5" t="s">
        <v>87</v>
      </c>
      <c r="E16" s="5" t="s">
        <v>89</v>
      </c>
      <c r="F16" s="5">
        <v>163</v>
      </c>
      <c r="G16" s="5">
        <v>7575.08</v>
      </c>
    </row>
    <row r="17" ht="99" customHeight="1" spans="1:7">
      <c r="A17" s="5">
        <v>15</v>
      </c>
      <c r="B17" s="5" t="s">
        <v>90</v>
      </c>
      <c r="C17" s="5" t="s">
        <v>62</v>
      </c>
      <c r="D17" s="5" t="s">
        <v>91</v>
      </c>
      <c r="E17" s="5" t="s">
        <v>93</v>
      </c>
      <c r="F17" s="5">
        <v>31</v>
      </c>
      <c r="G17" s="5">
        <v>1342</v>
      </c>
    </row>
    <row r="18" ht="133" customHeight="1" spans="1:7">
      <c r="A18" s="5">
        <v>16</v>
      </c>
      <c r="B18" s="5" t="s">
        <v>94</v>
      </c>
      <c r="C18" s="5" t="s">
        <v>62</v>
      </c>
      <c r="D18" s="5" t="s">
        <v>95</v>
      </c>
      <c r="E18" s="5" t="s">
        <v>97</v>
      </c>
      <c r="F18" s="5">
        <v>190</v>
      </c>
      <c r="G18" s="5">
        <v>10550</v>
      </c>
    </row>
    <row r="19" ht="76" customHeight="1" spans="1:7">
      <c r="A19" s="7" t="s">
        <v>99</v>
      </c>
      <c r="B19" s="8"/>
      <c r="C19" s="8"/>
      <c r="D19" s="8"/>
      <c r="E19" s="8"/>
      <c r="F19" s="5">
        <f>SUM(F3:F18)</f>
        <v>1320</v>
      </c>
      <c r="G19" s="5">
        <f>SUM(G3:G18)</f>
        <v>63120.93</v>
      </c>
    </row>
    <row r="22" ht="76" hidden="1" customHeight="1" spans="1:7">
      <c r="A22" s="9">
        <v>21</v>
      </c>
      <c r="B22" s="9" t="s">
        <v>100</v>
      </c>
      <c r="C22" s="9" t="s">
        <v>19</v>
      </c>
      <c r="D22" s="10" t="s">
        <v>101</v>
      </c>
      <c r="E22" s="9" t="s">
        <v>102</v>
      </c>
      <c r="F22" s="9">
        <v>16</v>
      </c>
      <c r="G22" s="9">
        <v>860</v>
      </c>
    </row>
    <row r="23" ht="76" hidden="1" customHeight="1" spans="1:7">
      <c r="A23" s="9">
        <v>24</v>
      </c>
      <c r="B23" s="9" t="s">
        <v>103</v>
      </c>
      <c r="C23" s="9" t="s">
        <v>62</v>
      </c>
      <c r="D23" s="9" t="s">
        <v>104</v>
      </c>
      <c r="E23" s="9" t="s">
        <v>105</v>
      </c>
      <c r="F23" s="9">
        <v>304</v>
      </c>
      <c r="G23" s="9">
        <v>14321.1</v>
      </c>
    </row>
    <row r="24" ht="76" hidden="1" customHeight="1" spans="1:7">
      <c r="A24" s="9"/>
      <c r="B24" s="9"/>
      <c r="C24" s="9"/>
      <c r="D24" s="9"/>
      <c r="E24" s="9"/>
      <c r="F24" s="14">
        <f>SUM(F18:F23)</f>
        <v>1830</v>
      </c>
      <c r="G24" s="14">
        <f>SUM(G18:G23)</f>
        <v>88852.03</v>
      </c>
    </row>
    <row r="25" ht="76" hidden="1" customHeight="1" spans="1:7">
      <c r="A25" s="9"/>
      <c r="B25" s="9"/>
      <c r="C25" s="9"/>
      <c r="D25" s="9"/>
      <c r="E25" s="9"/>
      <c r="F25" s="15" t="e">
        <f>#REF!+#REF!+F24</f>
        <v>#REF!</v>
      </c>
      <c r="G25" s="15"/>
    </row>
    <row r="26" ht="76" hidden="1" customHeight="1" spans="1:7">
      <c r="A26" s="9">
        <v>23</v>
      </c>
      <c r="B26" s="9" t="s">
        <v>106</v>
      </c>
      <c r="C26" s="9" t="s">
        <v>62</v>
      </c>
      <c r="D26" s="9" t="s">
        <v>107</v>
      </c>
      <c r="E26" s="9" t="s">
        <v>108</v>
      </c>
      <c r="F26" s="9">
        <v>78</v>
      </c>
      <c r="G26" s="9">
        <v>16080.29</v>
      </c>
    </row>
    <row r="27" ht="18.75" spans="1:7">
      <c r="A27" s="11"/>
      <c r="B27" s="11"/>
      <c r="C27" s="11"/>
      <c r="D27" s="11"/>
      <c r="E27" s="11"/>
      <c r="F27" s="11"/>
      <c r="G27" s="11"/>
    </row>
    <row r="28" ht="18.75" spans="1:7">
      <c r="A28" s="12"/>
      <c r="B28" s="13"/>
      <c r="C28" s="13"/>
      <c r="D28" s="13"/>
      <c r="E28" s="13"/>
      <c r="F28" s="13"/>
      <c r="G28" s="13"/>
    </row>
  </sheetData>
  <autoFilter xmlns:etc="http://www.wps.cn/officeDocument/2017/etCustomData" ref="A2:G26" etc:filterBottomFollowUsedRange="0">
    <extLst/>
  </autoFilter>
  <mergeCells count="3">
    <mergeCell ref="A1:G1"/>
    <mergeCell ref="A19:E19"/>
    <mergeCell ref="A27:G27"/>
  </mergeCells>
  <pageMargins left="0.75" right="0.75" top="1" bottom="1" header="0.5" footer="0.5"/>
  <pageSetup paperSize="8" scale="28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认定会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庄</cp:lastModifiedBy>
  <dcterms:created xsi:type="dcterms:W3CDTF">2025-11-03T06:49:00Z</dcterms:created>
  <dcterms:modified xsi:type="dcterms:W3CDTF">2026-05-21T10:51:02Z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03CC11D02DF370A916730E6A171B2A0B_43</vt:lpwstr>
  </property>
  <property fmtid="{D5CDD505-2E9C-101B-9397-08002B2CF9AE}" pid="3" name="KSOProductBuildVer">
    <vt:lpwstr>2052-12.1.2.22550</vt:lpwstr>
  </property>
</Properties>
</file>